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" sheetId="1" r:id="rId4"/>
    <sheet state="visible" name="First Round Scoring" sheetId="2" r:id="rId5"/>
    <sheet state="visible" name="Final MES Vendor Scoring " sheetId="3" r:id="rId6"/>
  </sheets>
  <definedNames/>
  <calcPr/>
  <extLst>
    <ext uri="GoogleSheetsCustomDataVersion2">
      <go:sheetsCustomData xmlns:go="http://customooxmlschemas.google.com/" r:id="rId7" roundtripDataChecksum="p5LJ53l6A6uPWjZpZnggAC8r0YMOaYP2wzq80ILCMYA="/>
    </ext>
  </extLst>
</workbook>
</file>

<file path=xl/sharedStrings.xml><?xml version="1.0" encoding="utf-8"?>
<sst xmlns="http://schemas.openxmlformats.org/spreadsheetml/2006/main" count="92" uniqueCount="83">
  <si>
    <t>Version:</t>
  </si>
  <si>
    <t>1.0</t>
  </si>
  <si>
    <t>Prepared by:</t>
  </si>
  <si>
    <t>WikiMES - Agnes</t>
  </si>
  <si>
    <t>Date:</t>
  </si>
  <si>
    <t>Purpose:</t>
  </si>
  <si>
    <t>To provide a standardized and objective framework for evaluating MES vendors based on key business, functional, and technical criteria. This scorecard supports transparent comparison, informed decision-making, and alignment with the company’s manufacturing and traceability goals.</t>
  </si>
  <si>
    <t>Instructions:</t>
  </si>
  <si>
    <t>1. Review each sub-criterion and assign a score from 0–5 for each MES vendor.</t>
  </si>
  <si>
    <t>2. The score reflects how well the vendor meets the given requirement.</t>
  </si>
  <si>
    <t>3. Weighted score is auto-calculated for comparison.</t>
  </si>
  <si>
    <t>4. Compare subtotals and totals to shortlist top vendors.</t>
  </si>
  <si>
    <t>5. Use team consensus for final evaluation.</t>
  </si>
  <si>
    <t>Scoring Responsibility Matrix</t>
  </si>
  <si>
    <t>Category</t>
  </si>
  <si>
    <t>Primary Scorer(s)</t>
  </si>
  <si>
    <t>Optional Reviewers</t>
  </si>
  <si>
    <t>Functional Fit (40%)</t>
  </si>
  <si>
    <t>MES Manager, Production Engineer, Quality</t>
  </si>
  <si>
    <t>Line Leader, IT</t>
  </si>
  <si>
    <t>TCO – Total Cost of Ownership (40%)</t>
  </si>
  <si>
    <t>IT, Finance/Procurement (if involved), MES Manager</t>
  </si>
  <si>
    <t>Implementation Plan &amp; Timeline (10%)</t>
  </si>
  <si>
    <t>MES Manager, IT</t>
  </si>
  <si>
    <t>Process Engineer</t>
  </si>
  <si>
    <t>Vendor Experience &amp; Support (10%)</t>
  </si>
  <si>
    <t>MES Manager, IT (for post-go-live), Procurement (if vetting vendor)</t>
  </si>
  <si>
    <t>Quality (if relevant for support process)</t>
  </si>
  <si>
    <t>Prepared by WikiMES – For internal evaluation use only.</t>
  </si>
  <si>
    <t>www.wikimes.com/toolkits</t>
  </si>
  <si>
    <t>Criteria</t>
  </si>
  <si>
    <t>Sub-Criteria</t>
  </si>
  <si>
    <t>Weight</t>
  </si>
  <si>
    <t>Vendor A Score (0–5)</t>
  </si>
  <si>
    <t>Weighted Score A</t>
  </si>
  <si>
    <t>Vendor B Score (0–5)</t>
  </si>
  <si>
    <t>Weighted Score B</t>
  </si>
  <si>
    <t>Vendor C Score (0–5)</t>
  </si>
  <si>
    <t>Weighted Score C</t>
  </si>
  <si>
    <t>Vendor D Score (0–5)</t>
  </si>
  <si>
    <t>Weighted Score D</t>
  </si>
  <si>
    <t>Vendor E Score (0–5)</t>
  </si>
  <si>
    <t>Weighted Score E</t>
  </si>
  <si>
    <t>Functional Fit (Native)</t>
  </si>
  <si>
    <t>How well their existing features meet general MES needs (flexibility, barcode handling, data collection, etc.)</t>
  </si>
  <si>
    <t>End-to-end traceability, Where used</t>
  </si>
  <si>
    <t>Machine integration (SMT, SPI, AOI, CNC, IC Programming)</t>
  </si>
  <si>
    <t>UI/UX &amp; Usability</t>
  </si>
  <si>
    <t>Interface clarity, navigation ease</t>
  </si>
  <si>
    <t>Multi-language readiness</t>
  </si>
  <si>
    <t>English and Chinese (Primary English)</t>
  </si>
  <si>
    <t>Vendor Engagement</t>
  </si>
  <si>
    <t>Responsiveness, openness during Q&amp;A, understanding of manufacturing domain</t>
  </si>
  <si>
    <t>System Flexibility</t>
  </si>
  <si>
    <t>Ability to support varied processes (e.g., Different PCB types, Rework &amp; Scrap Handling)</t>
  </si>
  <si>
    <t>Potential SMT Support (Observed)</t>
  </si>
  <si>
    <r>
      <rPr>
        <rFont val="Aptos Narrow"/>
        <color theme="1"/>
        <sz val="11.0"/>
      </rPr>
      <t xml:space="preserve">Whether their system </t>
    </r>
    <r>
      <rPr>
        <rFont val="Aptos Narrow"/>
        <i/>
        <color theme="1"/>
        <sz val="11.0"/>
      </rPr>
      <t>seems capable</t>
    </r>
    <r>
      <rPr>
        <rFont val="Aptos Narrow"/>
        <color theme="1"/>
        <sz val="11.0"/>
      </rPr>
      <t xml:space="preserve"> of supporting SMT if needed</t>
    </r>
  </si>
  <si>
    <t>Local Presence &amp; Support</t>
  </si>
  <si>
    <t>Availability of support staff in Malaysia/Singapore, timezone alignment, responsiveness, and ability to deploy on-site if needed</t>
  </si>
  <si>
    <t>Total Score</t>
  </si>
  <si>
    <r>
      <rPr>
        <rFont val="Calibri"/>
        <b/>
        <color theme="1"/>
        <sz val="12.0"/>
      </rPr>
      <t>1. Functional Fit</t>
    </r>
    <r>
      <rPr>
        <rFont val="Calibri"/>
        <b val="0"/>
        <color theme="1"/>
        <sz val="12.0"/>
      </rPr>
      <t xml:space="preserve"> (40%)</t>
    </r>
  </si>
  <si>
    <t>Traceability Capabilities</t>
  </si>
  <si>
    <t>Integration &amp; Compatibility</t>
  </si>
  <si>
    <t>Data &amp; Dashboarding</t>
  </si>
  <si>
    <t>Process Coverage Flexibility</t>
  </si>
  <si>
    <t>Subtotal for Functional Fit (40%)</t>
  </si>
  <si>
    <r>
      <rPr>
        <rFont val="Calibri"/>
        <b/>
        <color theme="1"/>
        <sz val="12.0"/>
      </rPr>
      <t>2. Total Cost of Ownership</t>
    </r>
    <r>
      <rPr>
        <rFont val="Calibri"/>
        <b val="0"/>
        <color theme="1"/>
        <sz val="12.0"/>
      </rPr>
      <t xml:space="preserve"> (40%)</t>
    </r>
  </si>
  <si>
    <t>Licensing Model &amp; Fees</t>
  </si>
  <si>
    <t>Implementation Cost</t>
  </si>
  <si>
    <t>Infrastructure &amp; Hidden Costs</t>
  </si>
  <si>
    <t>Long-term Cost Estimate</t>
  </si>
  <si>
    <t>Subtotal for TCO (40%)</t>
  </si>
  <si>
    <r>
      <rPr>
        <rFont val="Calibri"/>
        <b/>
        <color theme="1"/>
        <sz val="12.0"/>
      </rPr>
      <t>3. Implementation &amp; Timeline</t>
    </r>
    <r>
      <rPr>
        <rFont val="Calibri"/>
        <b val="0"/>
        <color theme="1"/>
        <sz val="12.0"/>
      </rPr>
      <t xml:space="preserve"> (10%)</t>
    </r>
  </si>
  <si>
    <t>Realism of Timeline</t>
  </si>
  <si>
    <t>Resource Commitment</t>
  </si>
  <si>
    <t>Training &amp; Documentation</t>
  </si>
  <si>
    <t>Subtotal for Implementation &amp; Timeline (10%)</t>
  </si>
  <si>
    <r>
      <rPr>
        <rFont val="Calibri"/>
        <b/>
        <color theme="1"/>
        <sz val="12.0"/>
      </rPr>
      <t>4. Vendor Experience &amp; Support</t>
    </r>
    <r>
      <rPr>
        <rFont val="Calibri"/>
        <b val="0"/>
        <color theme="1"/>
        <sz val="12.0"/>
      </rPr>
      <t xml:space="preserve"> (10%)</t>
    </r>
  </si>
  <si>
    <t>Industry Experience</t>
  </si>
  <si>
    <t>Reference Customers</t>
  </si>
  <si>
    <t>Post-Go-Live Support</t>
  </si>
  <si>
    <t>Subtotal for Experience &amp; Support (10%)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</si>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</sst>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 mmmm yyyy"/>
  </numFmts>
  <fonts count="15">
    <font>
      <sz val="11.0"/>
      <color theme="1"/>
      <name val="Aptos Narrow"/>
      <scheme val="minor"/>
    </font>
    <font>
      <color theme="1"/>
      <name val="Arial"/>
    </font>
    <font>
      <color theme="1"/>
      <name val="Aptos Narrow"/>
      <scheme val="minor"/>
    </font>
    <font>
      <b/>
      <sz val="13.0"/>
      <color theme="1"/>
      <name val="Aptos Narrow"/>
    </font>
    <font>
      <sz val="11.0"/>
      <color theme="1"/>
      <name val="Aptos Narrow"/>
    </font>
    <font>
      <sz val="11.0"/>
      <color theme="1"/>
      <name val="Arial"/>
    </font>
    <font>
      <color rgb="FF000000"/>
      <name val="Aptos Narrow"/>
      <scheme val="minor"/>
    </font>
    <font>
      <b/>
      <sz val="11.0"/>
      <color theme="1"/>
      <name val="Aptos Narrow"/>
    </font>
    <font>
      <b/>
      <sz val="11.0"/>
      <color theme="1"/>
      <name val="Arial"/>
    </font>
    <font>
      <b/>
      <color theme="1"/>
      <name val="Aptos Narrow"/>
      <scheme val="minor"/>
    </font>
    <font>
      <sz val="8.0"/>
      <color rgb="FF000000"/>
      <name val="Helvetica"/>
    </font>
    <font>
      <u/>
      <color rgb="FF0000FF"/>
      <name val="Arial"/>
    </font>
    <font>
      <b/>
      <sz val="12.0"/>
      <color theme="1"/>
      <name val="Calibri"/>
    </font>
    <font>
      <sz val="12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49" xfId="0" applyAlignment="1" applyFont="1" applyNumberFormat="1">
      <alignment horizontal="left" readingOrder="0"/>
    </xf>
    <xf borderId="0" fillId="0" fontId="1" numFmtId="0" xfId="0" applyAlignment="1" applyFont="1">
      <alignment horizontal="left" readingOrder="0"/>
    </xf>
    <xf borderId="0" fillId="0" fontId="1" numFmtId="164" xfId="0" applyAlignment="1" applyFont="1" applyNumberFormat="1">
      <alignment horizontal="left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2" fontId="3" numFmtId="0" xfId="0" applyAlignment="1" applyFill="1" applyFont="1">
      <alignment vertical="center"/>
    </xf>
    <xf borderId="0" fillId="2" fontId="4" numFmtId="0" xfId="0" applyFont="1"/>
    <xf borderId="1" fillId="2" fontId="3" numFmtId="0" xfId="0" applyAlignment="1" applyBorder="1" applyFont="1">
      <alignment vertical="center"/>
    </xf>
    <xf borderId="1" fillId="2" fontId="4" numFmtId="0" xfId="0" applyBorder="1" applyFont="1"/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readingOrder="0" vertical="center"/>
    </xf>
    <xf borderId="0" fillId="0" fontId="6" numFmtId="0" xfId="0" applyAlignment="1" applyFont="1">
      <alignment readingOrder="0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8" numFmtId="0" xfId="0" applyAlignment="1" applyFont="1">
      <alignment readingOrder="0" shrinkToFit="0" vertical="center" wrapText="1"/>
    </xf>
    <xf borderId="0" fillId="0" fontId="9" numFmtId="0" xfId="0" applyFont="1"/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2" fillId="2" fontId="7" numFmtId="0" xfId="0" applyAlignment="1" applyBorder="1" applyFont="1">
      <alignment horizontal="center" shrinkToFit="0" vertical="center" wrapText="1"/>
    </xf>
    <xf borderId="2" fillId="2" fontId="12" numFmtId="0" xfId="0" applyAlignment="1" applyBorder="1" applyFont="1">
      <alignment horizontal="center" shrinkToFit="0" vertical="center" wrapText="1"/>
    </xf>
    <xf borderId="2" fillId="2" fontId="12" numFmtId="0" xfId="0" applyAlignment="1" applyBorder="1" applyFont="1">
      <alignment horizontal="center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2" fillId="0" fontId="4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readingOrder="0" shrinkToFit="0" vertical="center" wrapText="1"/>
    </xf>
    <xf borderId="2" fillId="0" fontId="13" numFmtId="0" xfId="0" applyAlignment="1" applyBorder="1" applyFont="1">
      <alignment shrinkToFit="0" vertical="center" wrapText="1"/>
    </xf>
    <xf borderId="2" fillId="0" fontId="4" numFmtId="9" xfId="0" applyAlignment="1" applyBorder="1" applyFont="1" applyNumberFormat="1">
      <alignment shrinkToFit="0" vertical="center" wrapText="1"/>
    </xf>
    <xf borderId="4" fillId="0" fontId="14" numFmtId="0" xfId="0" applyBorder="1" applyFont="1"/>
    <xf borderId="5" fillId="0" fontId="14" numFmtId="0" xfId="0" applyBorder="1" applyFont="1"/>
    <xf borderId="2" fillId="0" fontId="4" numFmtId="0" xfId="0" applyAlignment="1" applyBorder="1" applyFont="1">
      <alignment shrinkToFit="0" wrapText="1"/>
    </xf>
    <xf borderId="2" fillId="0" fontId="4" numFmtId="0" xfId="0" applyAlignment="1" applyBorder="1" applyFont="1">
      <alignment vertical="center"/>
    </xf>
    <xf borderId="2" fillId="0" fontId="7" numFmtId="0" xfId="0" applyAlignment="1" applyBorder="1" applyFont="1">
      <alignment shrinkToFit="0" vertical="center" wrapText="1"/>
    </xf>
    <xf borderId="2" fillId="0" fontId="7" numFmtId="0" xfId="0" applyAlignment="1" applyBorder="1" applyFont="1">
      <alignment shrinkToFit="0" vertical="center" wrapText="1"/>
    </xf>
    <xf borderId="2" fillId="0" fontId="7" numFmtId="9" xfId="0" applyAlignment="1" applyBorder="1" applyFont="1" applyNumberFormat="1">
      <alignment shrinkToFit="0" vertical="center" wrapText="1"/>
    </xf>
    <xf borderId="0" fillId="0" fontId="13" numFmtId="0" xfId="0" applyFont="1"/>
    <xf borderId="2" fillId="0" fontId="12" numFmtId="0" xfId="0" applyAlignment="1" applyBorder="1" applyFont="1">
      <alignment shrinkToFit="0" vertical="center" wrapText="1"/>
    </xf>
    <xf borderId="2" fillId="0" fontId="13" numFmtId="0" xfId="0" applyAlignment="1" applyBorder="1" applyFont="1">
      <alignment readingOrder="0" shrinkToFit="0" vertical="center" wrapText="1"/>
    </xf>
    <xf borderId="0" fillId="0" fontId="13" numFmtId="0" xfId="0" applyAlignment="1" applyFont="1">
      <alignment readingOrder="0"/>
    </xf>
    <xf borderId="2" fillId="2" fontId="12" numFmtId="0" xfId="0" applyAlignment="1" applyBorder="1" applyFont="1">
      <alignment readingOrder="0" shrinkToFit="0" vertical="center" wrapText="1"/>
    </xf>
    <xf borderId="2" fillId="2" fontId="13" numFmtId="0" xfId="0" applyAlignment="1" applyBorder="1" applyFont="1">
      <alignment shrinkToFit="0" vertical="center" wrapText="1"/>
    </xf>
    <xf borderId="2" fillId="2" fontId="12" numFmtId="0" xfId="0" applyAlignment="1" applyBorder="1" applyFont="1">
      <alignment shrinkToFit="0" vertical="center" wrapText="1"/>
    </xf>
    <xf borderId="2" fillId="0" fontId="12" numFmtId="0" xfId="0" applyAlignment="1" applyBorder="1" applyFont="1">
      <alignment readingOrder="0" shrinkToFit="0" vertical="center" wrapText="1"/>
    </xf>
    <xf borderId="2" fillId="0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wikimes.com/toolkit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38"/>
    <col customWidth="1" min="2" max="2" width="19.88"/>
    <col customWidth="1" min="3" max="3" width="23.5"/>
    <col customWidth="1" min="4" max="4" width="22.5"/>
    <col customWidth="1" min="5" max="26" width="8.63"/>
  </cols>
  <sheetData>
    <row r="1" ht="14.25" customHeight="1">
      <c r="B1" s="1"/>
      <c r="C1" s="2"/>
      <c r="D1" s="2"/>
    </row>
    <row r="2" ht="14.25" customHeight="1">
      <c r="B2" s="1" t="s">
        <v>0</v>
      </c>
      <c r="C2" s="2" t="s">
        <v>1</v>
      </c>
    </row>
    <row r="3" ht="14.25" customHeight="1">
      <c r="B3" s="1" t="s">
        <v>2</v>
      </c>
      <c r="C3" s="3" t="s">
        <v>3</v>
      </c>
    </row>
    <row r="4" ht="14.25" customHeight="1">
      <c r="B4" s="1" t="s">
        <v>4</v>
      </c>
      <c r="C4" s="4">
        <v>45806.0</v>
      </c>
    </row>
    <row r="5" ht="14.25" customHeight="1">
      <c r="B5" s="5" t="s">
        <v>5</v>
      </c>
      <c r="C5" s="6" t="s">
        <v>6</v>
      </c>
    </row>
    <row r="6" ht="14.25" customHeight="1"/>
    <row r="7" ht="14.25" customHeight="1">
      <c r="B7" s="7"/>
      <c r="C7" s="8"/>
      <c r="D7" s="8"/>
    </row>
    <row r="8" ht="14.25" customHeight="1">
      <c r="B8" s="9" t="s">
        <v>7</v>
      </c>
      <c r="C8" s="10"/>
      <c r="D8" s="10"/>
    </row>
    <row r="9" ht="14.25" customHeight="1">
      <c r="B9" s="11"/>
    </row>
    <row r="10" ht="14.25" customHeight="1">
      <c r="B10" s="12" t="s">
        <v>8</v>
      </c>
    </row>
    <row r="11" ht="14.25" customHeight="1">
      <c r="B11" s="12" t="s">
        <v>9</v>
      </c>
    </row>
    <row r="12" ht="14.25" customHeight="1">
      <c r="B12" s="12" t="s">
        <v>10</v>
      </c>
    </row>
    <row r="13" ht="14.25" customHeight="1">
      <c r="B13" s="13" t="s">
        <v>11</v>
      </c>
    </row>
    <row r="14" ht="14.25" customHeight="1">
      <c r="B14" s="1" t="s">
        <v>12</v>
      </c>
    </row>
    <row r="15" ht="14.25" customHeight="1"/>
    <row r="16" ht="14.25" customHeight="1">
      <c r="B16" s="9" t="s">
        <v>13</v>
      </c>
      <c r="C16" s="10"/>
      <c r="D16" s="10"/>
    </row>
    <row r="17" ht="14.25" customHeight="1"/>
    <row r="18" ht="14.25" customHeight="1">
      <c r="B18" s="14" t="s">
        <v>14</v>
      </c>
      <c r="C18" s="14" t="s">
        <v>15</v>
      </c>
      <c r="D18" s="14" t="s">
        <v>16</v>
      </c>
    </row>
    <row r="19" ht="14.25" customHeight="1">
      <c r="B19" s="15" t="s">
        <v>17</v>
      </c>
      <c r="C19" s="16" t="s">
        <v>18</v>
      </c>
      <c r="D19" s="16" t="s">
        <v>19</v>
      </c>
    </row>
    <row r="20" ht="14.25" customHeight="1">
      <c r="B20" s="17" t="s">
        <v>20</v>
      </c>
      <c r="C20" s="16" t="s">
        <v>21</v>
      </c>
      <c r="D20" s="16"/>
    </row>
    <row r="21" ht="14.25" customHeight="1">
      <c r="B21" s="17" t="s">
        <v>22</v>
      </c>
      <c r="C21" s="16" t="s">
        <v>23</v>
      </c>
      <c r="D21" s="16" t="s">
        <v>24</v>
      </c>
      <c r="I21" s="18"/>
    </row>
    <row r="22" ht="14.25" customHeight="1">
      <c r="B22" s="17" t="s">
        <v>25</v>
      </c>
      <c r="C22" s="16" t="s">
        <v>26</v>
      </c>
      <c r="D22" s="16" t="s">
        <v>27</v>
      </c>
    </row>
    <row r="23" ht="14.25" customHeight="1"/>
    <row r="24" ht="14.25" customHeight="1"/>
    <row r="25" ht="14.25" customHeight="1">
      <c r="B25" s="19" t="s">
        <v>28</v>
      </c>
    </row>
    <row r="26" ht="14.25" customHeight="1">
      <c r="B26" s="20" t="s">
        <v>29</v>
      </c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C2:D2"/>
    <mergeCell ref="C3:D3"/>
    <mergeCell ref="C4:D4"/>
    <mergeCell ref="C5:D5"/>
  </mergeCells>
  <hyperlinks>
    <hyperlink r:id="rId1" ref="B26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3.0"/>
    <col customWidth="1" min="2" max="2" width="52.5"/>
    <col customWidth="1" min="3" max="3" width="7.13"/>
    <col customWidth="1" min="4" max="12" width="16.63"/>
    <col customWidth="1" min="13" max="13" width="15.75"/>
    <col customWidth="1" min="14" max="29" width="25.25"/>
  </cols>
  <sheetData>
    <row r="1" ht="14.25" customHeight="1">
      <c r="A1" s="21" t="s">
        <v>30</v>
      </c>
      <c r="B1" s="22" t="s">
        <v>31</v>
      </c>
      <c r="C1" s="21" t="s">
        <v>32</v>
      </c>
      <c r="D1" s="22" t="s">
        <v>33</v>
      </c>
      <c r="E1" s="22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</row>
    <row r="2" ht="14.25" customHeight="1">
      <c r="A2" s="24" t="s">
        <v>43</v>
      </c>
      <c r="B2" s="25" t="s">
        <v>44</v>
      </c>
      <c r="C2" s="26">
        <v>15.0</v>
      </c>
      <c r="D2" s="26"/>
      <c r="E2" s="27">
        <f t="shared" ref="E2:E10" si="1">D2/5*C2</f>
        <v>0</v>
      </c>
      <c r="F2" s="26"/>
      <c r="G2" s="27">
        <f t="shared" ref="G2:G10" si="2">F2/5*C2</f>
        <v>0</v>
      </c>
      <c r="H2" s="26"/>
      <c r="I2" s="27">
        <f t="shared" ref="I2:I10" si="3">H2/5*C2</f>
        <v>0</v>
      </c>
      <c r="J2" s="28"/>
      <c r="K2" s="27">
        <f t="shared" ref="K2:K10" si="4">J2/5*C2</f>
        <v>0</v>
      </c>
      <c r="L2" s="28"/>
      <c r="M2" s="27">
        <f t="shared" ref="M2:M10" si="5">L2/5*C2</f>
        <v>0</v>
      </c>
    </row>
    <row r="3" ht="14.25" customHeight="1">
      <c r="A3" s="29"/>
      <c r="B3" s="25" t="s">
        <v>45</v>
      </c>
      <c r="C3" s="26">
        <v>20.0</v>
      </c>
      <c r="D3" s="26"/>
      <c r="E3" s="27">
        <f t="shared" si="1"/>
        <v>0</v>
      </c>
      <c r="F3" s="26"/>
      <c r="G3" s="27">
        <f t="shared" si="2"/>
        <v>0</v>
      </c>
      <c r="H3" s="26"/>
      <c r="I3" s="27">
        <f t="shared" si="3"/>
        <v>0</v>
      </c>
      <c r="J3" s="28"/>
      <c r="K3" s="27">
        <f t="shared" si="4"/>
        <v>0</v>
      </c>
      <c r="L3" s="28"/>
      <c r="M3" s="27">
        <f t="shared" si="5"/>
        <v>0</v>
      </c>
    </row>
    <row r="4" ht="14.25" customHeight="1">
      <c r="A4" s="30"/>
      <c r="B4" s="25" t="s">
        <v>46</v>
      </c>
      <c r="C4" s="26">
        <v>15.0</v>
      </c>
      <c r="D4" s="26"/>
      <c r="E4" s="27">
        <f t="shared" si="1"/>
        <v>0</v>
      </c>
      <c r="F4" s="26"/>
      <c r="G4" s="27">
        <f t="shared" si="2"/>
        <v>0</v>
      </c>
      <c r="H4" s="26"/>
      <c r="I4" s="27">
        <f t="shared" si="3"/>
        <v>0</v>
      </c>
      <c r="J4" s="28"/>
      <c r="K4" s="27">
        <f t="shared" si="4"/>
        <v>0</v>
      </c>
      <c r="L4" s="28"/>
      <c r="M4" s="27">
        <f t="shared" si="5"/>
        <v>0</v>
      </c>
    </row>
    <row r="5" ht="14.25" customHeight="1">
      <c r="A5" s="25" t="s">
        <v>47</v>
      </c>
      <c r="B5" s="31" t="s">
        <v>48</v>
      </c>
      <c r="C5" s="26">
        <v>10.0</v>
      </c>
      <c r="D5" s="26"/>
      <c r="E5" s="27">
        <f t="shared" si="1"/>
        <v>0</v>
      </c>
      <c r="F5" s="26"/>
      <c r="G5" s="27">
        <f t="shared" si="2"/>
        <v>0</v>
      </c>
      <c r="H5" s="26"/>
      <c r="I5" s="27">
        <f t="shared" si="3"/>
        <v>0</v>
      </c>
      <c r="J5" s="28"/>
      <c r="K5" s="27">
        <f t="shared" si="4"/>
        <v>0</v>
      </c>
      <c r="L5" s="28"/>
      <c r="M5" s="27">
        <f t="shared" si="5"/>
        <v>0</v>
      </c>
    </row>
    <row r="6" ht="14.25" customHeight="1">
      <c r="A6" s="25" t="s">
        <v>49</v>
      </c>
      <c r="B6" s="31" t="s">
        <v>50</v>
      </c>
      <c r="C6" s="26">
        <v>5.0</v>
      </c>
      <c r="D6" s="26"/>
      <c r="E6" s="27">
        <f t="shared" si="1"/>
        <v>0</v>
      </c>
      <c r="F6" s="26"/>
      <c r="G6" s="27">
        <f t="shared" si="2"/>
        <v>0</v>
      </c>
      <c r="H6" s="26"/>
      <c r="I6" s="27">
        <f t="shared" si="3"/>
        <v>0</v>
      </c>
      <c r="J6" s="28"/>
      <c r="K6" s="27">
        <f t="shared" si="4"/>
        <v>0</v>
      </c>
      <c r="L6" s="28"/>
      <c r="M6" s="27">
        <f t="shared" si="5"/>
        <v>0</v>
      </c>
    </row>
    <row r="7" ht="14.25" customHeight="1">
      <c r="A7" s="25" t="s">
        <v>51</v>
      </c>
      <c r="B7" s="31" t="s">
        <v>52</v>
      </c>
      <c r="C7" s="26">
        <v>10.0</v>
      </c>
      <c r="D7" s="26"/>
      <c r="E7" s="27">
        <f t="shared" si="1"/>
        <v>0</v>
      </c>
      <c r="F7" s="26"/>
      <c r="G7" s="27">
        <f t="shared" si="2"/>
        <v>0</v>
      </c>
      <c r="H7" s="26"/>
      <c r="I7" s="27">
        <f t="shared" si="3"/>
        <v>0</v>
      </c>
      <c r="J7" s="28"/>
      <c r="K7" s="27">
        <f t="shared" si="4"/>
        <v>0</v>
      </c>
      <c r="L7" s="28"/>
      <c r="M7" s="27">
        <f t="shared" si="5"/>
        <v>0</v>
      </c>
    </row>
    <row r="8" ht="14.25" customHeight="1">
      <c r="A8" s="25" t="s">
        <v>53</v>
      </c>
      <c r="B8" s="25" t="s">
        <v>54</v>
      </c>
      <c r="C8" s="26">
        <v>10.0</v>
      </c>
      <c r="D8" s="26"/>
      <c r="E8" s="27">
        <f t="shared" si="1"/>
        <v>0</v>
      </c>
      <c r="F8" s="26"/>
      <c r="G8" s="27">
        <f t="shared" si="2"/>
        <v>0</v>
      </c>
      <c r="H8" s="26"/>
      <c r="I8" s="27">
        <f t="shared" si="3"/>
        <v>0</v>
      </c>
      <c r="J8" s="28"/>
      <c r="K8" s="27">
        <f t="shared" si="4"/>
        <v>0</v>
      </c>
      <c r="L8" s="28"/>
      <c r="M8" s="27">
        <f t="shared" si="5"/>
        <v>0</v>
      </c>
    </row>
    <row r="9" ht="14.25" customHeight="1">
      <c r="A9" s="25" t="s">
        <v>55</v>
      </c>
      <c r="B9" s="31" t="s">
        <v>56</v>
      </c>
      <c r="C9" s="26">
        <v>10.0</v>
      </c>
      <c r="D9" s="26"/>
      <c r="E9" s="27">
        <f t="shared" si="1"/>
        <v>0</v>
      </c>
      <c r="F9" s="26"/>
      <c r="G9" s="27">
        <f t="shared" si="2"/>
        <v>0</v>
      </c>
      <c r="H9" s="26"/>
      <c r="I9" s="27">
        <f t="shared" si="3"/>
        <v>0</v>
      </c>
      <c r="J9" s="28"/>
      <c r="K9" s="27">
        <f t="shared" si="4"/>
        <v>0</v>
      </c>
      <c r="L9" s="28"/>
      <c r="M9" s="27">
        <f t="shared" si="5"/>
        <v>0</v>
      </c>
    </row>
    <row r="10" ht="14.25" customHeight="1">
      <c r="A10" s="32" t="s">
        <v>57</v>
      </c>
      <c r="B10" s="16" t="s">
        <v>58</v>
      </c>
      <c r="C10" s="26">
        <v>5.0</v>
      </c>
      <c r="D10" s="26"/>
      <c r="E10" s="27">
        <f t="shared" si="1"/>
        <v>0</v>
      </c>
      <c r="F10" s="26"/>
      <c r="G10" s="27">
        <f t="shared" si="2"/>
        <v>0</v>
      </c>
      <c r="H10" s="26"/>
      <c r="I10" s="27">
        <f t="shared" si="3"/>
        <v>0</v>
      </c>
      <c r="J10" s="28"/>
      <c r="K10" s="27">
        <f t="shared" si="4"/>
        <v>0</v>
      </c>
      <c r="L10" s="28"/>
      <c r="M10" s="27">
        <f t="shared" si="5"/>
        <v>0</v>
      </c>
    </row>
    <row r="11" ht="14.25" customHeight="1">
      <c r="A11" s="33" t="s">
        <v>59</v>
      </c>
      <c r="B11" s="33"/>
      <c r="C11" s="34">
        <f>SUM(C2:C10)</f>
        <v>100</v>
      </c>
      <c r="D11" s="34"/>
      <c r="E11" s="34">
        <f>SUM(E2:E10)</f>
        <v>0</v>
      </c>
      <c r="F11" s="35"/>
      <c r="G11" s="34">
        <f>SUM(G2:G10)</f>
        <v>0</v>
      </c>
      <c r="H11" s="35"/>
      <c r="I11" s="34">
        <f>SUM(I2:I10)</f>
        <v>0</v>
      </c>
      <c r="J11" s="35"/>
      <c r="K11" s="34">
        <f>SUM(K2:K10)</f>
        <v>0</v>
      </c>
      <c r="L11" s="35"/>
      <c r="M11" s="34">
        <f>SUM(M2:M10)</f>
        <v>0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">
    <mergeCell ref="A2:A4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9.75"/>
    <col customWidth="1" min="2" max="2" width="28.75"/>
    <col customWidth="1" min="3" max="26" width="15.75"/>
  </cols>
  <sheetData>
    <row r="1">
      <c r="A1" s="22" t="s">
        <v>14</v>
      </c>
      <c r="B1" s="22" t="s">
        <v>31</v>
      </c>
      <c r="C1" s="22" t="s">
        <v>32</v>
      </c>
      <c r="D1" s="22" t="s">
        <v>33</v>
      </c>
      <c r="E1" s="22" t="s">
        <v>34</v>
      </c>
      <c r="F1" s="22" t="s">
        <v>35</v>
      </c>
      <c r="G1" s="22" t="s">
        <v>36</v>
      </c>
      <c r="H1" s="22" t="s">
        <v>37</v>
      </c>
      <c r="I1" s="22" t="s">
        <v>38</v>
      </c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>
      <c r="A2" s="37" t="s">
        <v>60</v>
      </c>
      <c r="B2" s="27" t="s">
        <v>61</v>
      </c>
      <c r="C2" s="38">
        <v>15.0</v>
      </c>
      <c r="D2" s="38"/>
      <c r="E2" s="27">
        <f t="shared" ref="E2:E5" si="1">D2/5*C2</f>
        <v>0</v>
      </c>
      <c r="F2" s="38"/>
      <c r="G2" s="27">
        <f t="shared" ref="G2:G5" si="2">F2/5*C2</f>
        <v>0</v>
      </c>
      <c r="H2" s="38"/>
      <c r="I2" s="27">
        <f t="shared" ref="I2:I5" si="3">H2/5*C2</f>
        <v>0</v>
      </c>
      <c r="J2" s="36"/>
      <c r="K2" s="39">
        <v>1.0</v>
      </c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>
      <c r="A3" s="27"/>
      <c r="B3" s="27" t="s">
        <v>62</v>
      </c>
      <c r="C3" s="27">
        <v>10.0</v>
      </c>
      <c r="D3" s="38"/>
      <c r="E3" s="27">
        <f t="shared" si="1"/>
        <v>0</v>
      </c>
      <c r="F3" s="27"/>
      <c r="G3" s="27">
        <f t="shared" si="2"/>
        <v>0</v>
      </c>
      <c r="H3" s="27"/>
      <c r="I3" s="27">
        <f t="shared" si="3"/>
        <v>0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>
      <c r="A4" s="27"/>
      <c r="B4" s="27" t="s">
        <v>63</v>
      </c>
      <c r="C4" s="27">
        <v>10.0</v>
      </c>
      <c r="D4" s="38"/>
      <c r="E4" s="27">
        <f t="shared" si="1"/>
        <v>0</v>
      </c>
      <c r="F4" s="27"/>
      <c r="G4" s="27">
        <f t="shared" si="2"/>
        <v>0</v>
      </c>
      <c r="H4" s="27"/>
      <c r="I4" s="27">
        <f t="shared" si="3"/>
        <v>0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>
      <c r="A5" s="27"/>
      <c r="B5" s="27" t="s">
        <v>64</v>
      </c>
      <c r="C5" s="27">
        <v>5.0</v>
      </c>
      <c r="D5" s="38"/>
      <c r="E5" s="27">
        <f t="shared" si="1"/>
        <v>0</v>
      </c>
      <c r="F5" s="27"/>
      <c r="G5" s="27">
        <f t="shared" si="2"/>
        <v>0</v>
      </c>
      <c r="H5" s="27"/>
      <c r="I5" s="27">
        <f t="shared" si="3"/>
        <v>0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>
      <c r="A6" s="40" t="s">
        <v>65</v>
      </c>
      <c r="B6" s="41"/>
      <c r="C6" s="42">
        <v>40.0</v>
      </c>
      <c r="D6" s="41"/>
      <c r="E6" s="41">
        <f>SUM(E2:E5)</f>
        <v>0</v>
      </c>
      <c r="F6" s="41"/>
      <c r="G6" s="41">
        <f>SUM(G2:G5)</f>
        <v>0</v>
      </c>
      <c r="H6" s="41"/>
      <c r="I6" s="41">
        <f>SUM(I2:I5)</f>
        <v>0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>
      <c r="A7" s="43" t="s">
        <v>66</v>
      </c>
      <c r="B7" s="27" t="s">
        <v>67</v>
      </c>
      <c r="C7" s="27">
        <v>10.0</v>
      </c>
      <c r="D7" s="38"/>
      <c r="E7" s="27">
        <f t="shared" ref="E7:E10" si="4">D7/5*C7</f>
        <v>0</v>
      </c>
      <c r="F7" s="38"/>
      <c r="G7" s="27">
        <f t="shared" ref="G7:G10" si="5">F7/5*C7</f>
        <v>0</v>
      </c>
      <c r="H7" s="27"/>
      <c r="I7" s="27">
        <f t="shared" ref="I7:I10" si="6">H7/5*C7</f>
        <v>0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>
      <c r="A8" s="27"/>
      <c r="B8" s="27" t="s">
        <v>68</v>
      </c>
      <c r="C8" s="27">
        <v>10.0</v>
      </c>
      <c r="D8" s="27"/>
      <c r="E8" s="27">
        <f t="shared" si="4"/>
        <v>0</v>
      </c>
      <c r="F8" s="27"/>
      <c r="G8" s="27">
        <f t="shared" si="5"/>
        <v>0</v>
      </c>
      <c r="H8" s="27"/>
      <c r="I8" s="27">
        <f t="shared" si="6"/>
        <v>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>
      <c r="A9" s="27"/>
      <c r="B9" s="27" t="s">
        <v>69</v>
      </c>
      <c r="C9" s="38">
        <v>10.0</v>
      </c>
      <c r="D9" s="27"/>
      <c r="E9" s="27">
        <f t="shared" si="4"/>
        <v>0</v>
      </c>
      <c r="F9" s="27"/>
      <c r="G9" s="27">
        <f t="shared" si="5"/>
        <v>0</v>
      </c>
      <c r="H9" s="27"/>
      <c r="I9" s="27">
        <f t="shared" si="6"/>
        <v>0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>
      <c r="A10" s="27"/>
      <c r="B10" s="27" t="s">
        <v>70</v>
      </c>
      <c r="C10" s="38">
        <v>10.0</v>
      </c>
      <c r="D10" s="27"/>
      <c r="E10" s="27">
        <f t="shared" si="4"/>
        <v>0</v>
      </c>
      <c r="F10" s="27"/>
      <c r="G10" s="27">
        <f t="shared" si="5"/>
        <v>0</v>
      </c>
      <c r="H10" s="27"/>
      <c r="I10" s="27">
        <f t="shared" si="6"/>
        <v>0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>
      <c r="A11" s="40" t="s">
        <v>71</v>
      </c>
      <c r="B11" s="41"/>
      <c r="C11" s="40">
        <v>40.0</v>
      </c>
      <c r="D11" s="41"/>
      <c r="E11" s="41">
        <f>SUM(E7:E10)</f>
        <v>0</v>
      </c>
      <c r="F11" s="41"/>
      <c r="G11" s="41">
        <f>SUM(G7:G10)</f>
        <v>0</v>
      </c>
      <c r="H11" s="41"/>
      <c r="I11" s="41">
        <f>SUM(I7:I10)</f>
        <v>0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>
      <c r="A12" s="43" t="s">
        <v>72</v>
      </c>
      <c r="B12" s="27" t="s">
        <v>73</v>
      </c>
      <c r="C12" s="38">
        <v>3.0</v>
      </c>
      <c r="D12" s="27"/>
      <c r="E12" s="27">
        <f t="shared" ref="E12:E14" si="7">D12/5*C12</f>
        <v>0</v>
      </c>
      <c r="F12" s="27"/>
      <c r="G12" s="27">
        <f t="shared" ref="G12:G14" si="8">F12/5*C12</f>
        <v>0</v>
      </c>
      <c r="H12" s="27"/>
      <c r="I12" s="27">
        <f t="shared" ref="I12:I14" si="9">H12/5*C12</f>
        <v>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>
      <c r="A13" s="27"/>
      <c r="B13" s="27" t="s">
        <v>74</v>
      </c>
      <c r="C13" s="38">
        <v>3.0</v>
      </c>
      <c r="D13" s="27"/>
      <c r="E13" s="27">
        <f t="shared" si="7"/>
        <v>0</v>
      </c>
      <c r="F13" s="27"/>
      <c r="G13" s="27">
        <f t="shared" si="8"/>
        <v>0</v>
      </c>
      <c r="H13" s="27"/>
      <c r="I13" s="27">
        <f t="shared" si="9"/>
        <v>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>
      <c r="A14" s="27"/>
      <c r="B14" s="27" t="s">
        <v>75</v>
      </c>
      <c r="C14" s="38">
        <v>4.0</v>
      </c>
      <c r="D14" s="27"/>
      <c r="E14" s="27">
        <f t="shared" si="7"/>
        <v>0</v>
      </c>
      <c r="F14" s="27"/>
      <c r="G14" s="27">
        <f t="shared" si="8"/>
        <v>0</v>
      </c>
      <c r="H14" s="27"/>
      <c r="I14" s="27">
        <f t="shared" si="9"/>
        <v>0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>
      <c r="A15" s="40" t="s">
        <v>76</v>
      </c>
      <c r="B15" s="41"/>
      <c r="C15" s="40">
        <v>10.0</v>
      </c>
      <c r="D15" s="41"/>
      <c r="E15" s="41">
        <f>SUM(E12:E14)</f>
        <v>0</v>
      </c>
      <c r="F15" s="41"/>
      <c r="G15" s="41">
        <f>SUM(G12:G14)</f>
        <v>0</v>
      </c>
      <c r="H15" s="41"/>
      <c r="I15" s="41">
        <f>SUM(I12:I14)</f>
        <v>0</v>
      </c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>
      <c r="A16" s="43" t="s">
        <v>77</v>
      </c>
      <c r="B16" s="27" t="s">
        <v>78</v>
      </c>
      <c r="C16" s="38">
        <v>3.0</v>
      </c>
      <c r="D16" s="38"/>
      <c r="E16" s="27">
        <f t="shared" ref="E16:E18" si="10">D16/5*C16</f>
        <v>0</v>
      </c>
      <c r="F16" s="38"/>
      <c r="G16" s="27">
        <f t="shared" ref="G16:G18" si="11">F16/5*C16</f>
        <v>0</v>
      </c>
      <c r="H16" s="27"/>
      <c r="I16" s="27">
        <f t="shared" ref="I16:I18" si="12">H16/5*C16</f>
        <v>0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>
      <c r="A17" s="27"/>
      <c r="B17" s="27" t="s">
        <v>79</v>
      </c>
      <c r="C17" s="38">
        <v>2.0</v>
      </c>
      <c r="D17" s="27"/>
      <c r="E17" s="27">
        <f t="shared" si="10"/>
        <v>0</v>
      </c>
      <c r="F17" s="27"/>
      <c r="G17" s="27">
        <f t="shared" si="11"/>
        <v>0</v>
      </c>
      <c r="H17" s="27"/>
      <c r="I17" s="27">
        <f t="shared" si="12"/>
        <v>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>
      <c r="A18" s="27"/>
      <c r="B18" s="27" t="s">
        <v>80</v>
      </c>
      <c r="C18" s="38">
        <v>5.0</v>
      </c>
      <c r="D18" s="27"/>
      <c r="E18" s="27">
        <f t="shared" si="10"/>
        <v>0</v>
      </c>
      <c r="F18" s="27"/>
      <c r="G18" s="27">
        <f t="shared" si="11"/>
        <v>0</v>
      </c>
      <c r="H18" s="27"/>
      <c r="I18" s="27">
        <f t="shared" si="12"/>
        <v>0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>
      <c r="A19" s="40" t="s">
        <v>81</v>
      </c>
      <c r="B19" s="41"/>
      <c r="C19" s="40">
        <v>10.0</v>
      </c>
      <c r="D19" s="41"/>
      <c r="E19" s="41">
        <f>SUM(E16:E18)</f>
        <v>0</v>
      </c>
      <c r="F19" s="41"/>
      <c r="G19" s="41">
        <f>SUM(G16:G18)</f>
        <v>0</v>
      </c>
      <c r="H19" s="41"/>
      <c r="I19" s="41">
        <f>SUM(I16:I18)</f>
        <v>0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>
      <c r="A20" s="37" t="s">
        <v>82</v>
      </c>
      <c r="B20" s="27"/>
      <c r="C20" s="37">
        <v>100.0</v>
      </c>
      <c r="D20" s="27"/>
      <c r="E20" s="44">
        <f>E6+E11+E15+E19</f>
        <v>0</v>
      </c>
      <c r="F20" s="27"/>
      <c r="G20" s="44">
        <f>G6+G11+G15+G19</f>
        <v>0</v>
      </c>
      <c r="H20" s="27"/>
      <c r="I20" s="44">
        <f>I6+I11+I15+I19</f>
        <v>0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2025-05-12T01:15:34Z</dcterms:created>
  <dc:creator>Agnes Chan - MES</dc:creator>
</cp:coreProperties>
</file>